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rl\Documents\FLUTe prices\Price sheets\"/>
    </mc:Choice>
  </mc:AlternateContent>
  <bookViews>
    <workbookView xWindow="3528" yWindow="1536" windowWidth="11016" windowHeight="609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M23" i="1" l="1"/>
  <c r="N23" i="1"/>
  <c r="L26" i="1"/>
  <c r="H26" i="1"/>
  <c r="D26" i="1"/>
  <c r="L25" i="1"/>
  <c r="H25" i="1"/>
  <c r="D25" i="1"/>
  <c r="L24" i="1"/>
  <c r="H24" i="1"/>
  <c r="D24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20" i="1"/>
  <c r="M20" i="1"/>
  <c r="J20" i="1"/>
  <c r="I20" i="1"/>
  <c r="F20" i="1"/>
  <c r="E20" i="1"/>
  <c r="N19" i="1"/>
  <c r="M19" i="1"/>
  <c r="J19" i="1"/>
  <c r="I19" i="1"/>
  <c r="F19" i="1"/>
  <c r="E19" i="1"/>
  <c r="N18" i="1"/>
  <c r="M18" i="1"/>
  <c r="J18" i="1"/>
  <c r="I18" i="1"/>
  <c r="F18" i="1"/>
  <c r="E18" i="1"/>
  <c r="N17" i="1"/>
  <c r="M17" i="1"/>
  <c r="J17" i="1"/>
  <c r="I17" i="1"/>
  <c r="F17" i="1"/>
  <c r="E17" i="1"/>
  <c r="N16" i="1"/>
  <c r="M16" i="1"/>
  <c r="J16" i="1"/>
  <c r="I16" i="1"/>
  <c r="F16" i="1"/>
  <c r="E16" i="1"/>
  <c r="N15" i="1"/>
  <c r="M15" i="1"/>
  <c r="J15" i="1"/>
  <c r="I15" i="1"/>
  <c r="F15" i="1"/>
  <c r="E15" i="1"/>
  <c r="N14" i="1"/>
  <c r="M14" i="1"/>
  <c r="J14" i="1"/>
  <c r="I14" i="1"/>
  <c r="F14" i="1"/>
  <c r="E14" i="1"/>
  <c r="N13" i="1"/>
  <c r="M13" i="1"/>
  <c r="J13" i="1"/>
  <c r="I13" i="1"/>
  <c r="F13" i="1"/>
  <c r="E13" i="1"/>
  <c r="N12" i="1"/>
  <c r="M12" i="1"/>
  <c r="J12" i="1"/>
  <c r="I12" i="1"/>
  <c r="F12" i="1"/>
  <c r="E12" i="1"/>
  <c r="N11" i="1"/>
  <c r="M11" i="1"/>
  <c r="J11" i="1"/>
  <c r="I11" i="1"/>
  <c r="F11" i="1"/>
  <c r="E11" i="1"/>
  <c r="N10" i="1"/>
  <c r="M10" i="1"/>
  <c r="J10" i="1"/>
  <c r="I10" i="1"/>
  <c r="F10" i="1"/>
  <c r="E10" i="1"/>
  <c r="N9" i="1"/>
  <c r="M9" i="1"/>
  <c r="J9" i="1"/>
  <c r="I9" i="1"/>
  <c r="F9" i="1"/>
  <c r="E9" i="1"/>
  <c r="C9" i="1"/>
  <c r="J23" i="1"/>
  <c r="E24" i="1"/>
  <c r="I24" i="1"/>
  <c r="M24" i="1"/>
  <c r="E25" i="1"/>
  <c r="I25" i="1"/>
  <c r="M25" i="1"/>
  <c r="E26" i="1"/>
  <c r="I26" i="1"/>
  <c r="M26" i="1"/>
  <c r="L23" i="1"/>
  <c r="G9" i="1"/>
  <c r="K9" i="1"/>
  <c r="C10" i="1"/>
  <c r="G10" i="1"/>
  <c r="K10" i="1"/>
  <c r="C11" i="1"/>
  <c r="G11" i="1"/>
  <c r="K11" i="1"/>
  <c r="C12" i="1"/>
  <c r="G12" i="1"/>
  <c r="K12" i="1"/>
  <c r="C13" i="1"/>
  <c r="G13" i="1"/>
  <c r="K13" i="1"/>
  <c r="C14" i="1"/>
  <c r="G14" i="1"/>
  <c r="K14" i="1"/>
  <c r="C15" i="1"/>
  <c r="G15" i="1"/>
  <c r="K15" i="1"/>
  <c r="C16" i="1"/>
  <c r="G16" i="1"/>
  <c r="K16" i="1"/>
  <c r="C17" i="1"/>
  <c r="G17" i="1"/>
  <c r="K17" i="1"/>
  <c r="C18" i="1"/>
  <c r="G18" i="1"/>
  <c r="K18" i="1"/>
  <c r="C19" i="1"/>
  <c r="G19" i="1"/>
  <c r="K19" i="1"/>
  <c r="C20" i="1"/>
  <c r="G20" i="1"/>
  <c r="K20" i="1"/>
  <c r="C21" i="1"/>
  <c r="G21" i="1"/>
  <c r="K21" i="1"/>
  <c r="C22" i="1"/>
  <c r="G22" i="1"/>
  <c r="K22" i="1"/>
  <c r="C23" i="1"/>
  <c r="G23" i="1"/>
  <c r="K23" i="1"/>
  <c r="F24" i="1"/>
  <c r="J24" i="1"/>
  <c r="N24" i="1"/>
  <c r="F25" i="1"/>
  <c r="J25" i="1"/>
  <c r="N25" i="1"/>
  <c r="F26" i="1"/>
  <c r="J26" i="1"/>
  <c r="N26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D18" i="1"/>
  <c r="H18" i="1"/>
  <c r="L18" i="1"/>
  <c r="D19" i="1"/>
  <c r="H19" i="1"/>
  <c r="L19" i="1"/>
  <c r="D20" i="1"/>
  <c r="H20" i="1"/>
  <c r="L20" i="1"/>
  <c r="D21" i="1"/>
  <c r="H21" i="1"/>
  <c r="L21" i="1"/>
  <c r="D22" i="1"/>
  <c r="H22" i="1"/>
  <c r="L22" i="1"/>
  <c r="D23" i="1"/>
  <c r="H23" i="1"/>
  <c r="C24" i="1"/>
  <c r="G24" i="1"/>
  <c r="K24" i="1"/>
  <c r="C25" i="1"/>
  <c r="G25" i="1"/>
  <c r="K25" i="1"/>
  <c r="C26" i="1"/>
  <c r="G26" i="1"/>
  <c r="K26" i="1"/>
</calcChain>
</file>

<file path=xl/sharedStrings.xml><?xml version="1.0" encoding="utf-8"?>
<sst xmlns="http://schemas.openxmlformats.org/spreadsheetml/2006/main" count="18" uniqueCount="18">
  <si>
    <r>
      <t xml:space="preserve">Prices for </t>
    </r>
    <r>
      <rPr>
        <b/>
        <i/>
        <sz val="10"/>
        <rFont val="Geneva"/>
      </rPr>
      <t>Water FLUTe</t>
    </r>
    <r>
      <rPr>
        <b/>
        <sz val="10"/>
        <rFont val="Geneva"/>
      </rPr>
      <t xml:space="preserve"> simple valved tubing sampling systems</t>
    </r>
  </si>
  <si>
    <t>no. of ports</t>
  </si>
  <si>
    <t>depth (ft.)</t>
  </si>
  <si>
    <t>Note:</t>
  </si>
  <si>
    <t>2. The blank (0 ports) liners are of single coated 400 d. Nylon fabric.</t>
  </si>
  <si>
    <t>For this live spreadsheet, enter any depth in left hand column for the correct price per no. of ports.</t>
  </si>
  <si>
    <t xml:space="preserve">            as of </t>
  </si>
  <si>
    <t>5. Above 8 inch diam. the WF price is $4/ft greater per 4" increment in diam.</t>
  </si>
  <si>
    <t>7. Transducers can be included for each port with no reduction in the number of ports allowed.</t>
  </si>
  <si>
    <t xml:space="preserve">For a complete quote including installation, contact FLUTe at info@flut.com </t>
  </si>
  <si>
    <t xml:space="preserve">Blank liner </t>
  </si>
  <si>
    <t xml:space="preserve">6. The max. number of ports per liner are 6 for 4" diameter, 10 for 5", and 15 for 6".  More than these ports per liner require using smaller tubing for the pumping system. </t>
  </si>
  <si>
    <t>4. Spacers are up to 5ft. long for same price.  Longer spacers are $45/ft for the additional length.</t>
  </si>
  <si>
    <t xml:space="preserve">1. These prices are for the heavy 400 denier double coated liner for Water FLUTe.  </t>
  </si>
  <si>
    <t>3. blank liners above 8 inches are $3/ft for each additional 4" increment</t>
  </si>
  <si>
    <t xml:space="preserve">       All Water FLUTe system are with all PVDF tubing systems</t>
  </si>
  <si>
    <t>Jan. 8, 2018</t>
  </si>
  <si>
    <t>8. An extra strong liner of 840 denier ballistic nylon is available for an addiitonal $4.5/ft.  This is useful for extreme gradients or very large diameter boreholes (e.g., &gt;12")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</si>
</sst>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3">
    <font>
      <sz val="10"/>
      <name val="Geneva"/>
    </font>
    <font>
      <b/>
      <sz val="10"/>
      <name val="Geneva"/>
    </font>
    <font>
      <b/>
      <i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0" borderId="1" xfId="0" applyBorder="1"/>
    <xf numFmtId="5" fontId="0" fillId="0" borderId="2" xfId="0" applyNumberFormat="1" applyBorder="1"/>
    <xf numFmtId="1" fontId="0" fillId="0" borderId="0" xfId="0" applyNumberFormat="1"/>
    <xf numFmtId="5" fontId="0" fillId="0" borderId="0" xfId="0" applyNumberFormat="1" applyFill="1" applyBorder="1"/>
    <xf numFmtId="7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22860</xdr:rowOff>
        </xdr:from>
        <xdr:to>
          <xdr:col>8</xdr:col>
          <xdr:colOff>441960</xdr:colOff>
          <xdr:row>2</xdr:row>
          <xdr:rowOff>30480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7" workbookViewId="0">
      <selection activeCell="B9" sqref="B9"/>
    </sheetView>
  </sheetViews>
  <sheetFormatPr defaultColWidth="11.5546875" defaultRowHeight="13.2"/>
  <sheetData>
    <row r="1" spans="1:17" ht="20.399999999999999" customHeight="1"/>
    <row r="4" spans="1:17">
      <c r="J4" s="1" t="s">
        <v>9</v>
      </c>
    </row>
    <row r="5" spans="1:17">
      <c r="A5" s="1" t="s">
        <v>0</v>
      </c>
    </row>
    <row r="6" spans="1:17">
      <c r="A6" t="s">
        <v>6</v>
      </c>
      <c r="B6" s="2" t="s">
        <v>16</v>
      </c>
      <c r="F6" s="2"/>
      <c r="G6" t="s">
        <v>15</v>
      </c>
    </row>
    <row r="7" spans="1:17">
      <c r="C7" s="1" t="s">
        <v>1</v>
      </c>
    </row>
    <row r="8" spans="1:17">
      <c r="A8" s="1" t="s">
        <v>2</v>
      </c>
      <c r="B8" s="3" t="s">
        <v>10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1">
        <v>10</v>
      </c>
      <c r="M8" s="1">
        <v>15</v>
      </c>
      <c r="N8" s="1">
        <v>20</v>
      </c>
    </row>
    <row r="9" spans="1:17">
      <c r="A9">
        <v>30</v>
      </c>
      <c r="B9" s="4">
        <f>IF(A9&lt;50, 19.83*50,19.83*A9)</f>
        <v>991.49999999999989</v>
      </c>
      <c r="C9" s="4">
        <f t="shared" ref="C9:N18" si="0">$K$27+$A9*$L$27+C$8*$M$27+C$8*$A9*$N$27</f>
        <v>2625.4228134914997</v>
      </c>
      <c r="D9" s="4">
        <f t="shared" si="0"/>
        <v>4256.3447033579996</v>
      </c>
      <c r="E9" s="4">
        <f t="shared" si="0"/>
        <v>5887.2665932245</v>
      </c>
      <c r="F9" s="4">
        <f t="shared" si="0"/>
        <v>7518.1884830910003</v>
      </c>
      <c r="G9" s="4">
        <f t="shared" si="0"/>
        <v>9149.1103729575007</v>
      </c>
      <c r="H9" s="4">
        <f t="shared" si="0"/>
        <v>10780.032262823999</v>
      </c>
      <c r="I9" s="4">
        <f t="shared" si="0"/>
        <v>12410.954152690501</v>
      </c>
      <c r="J9" s="4">
        <f t="shared" si="0"/>
        <v>14041.876042557</v>
      </c>
      <c r="K9" s="4">
        <f t="shared" si="0"/>
        <v>15672.7979324235</v>
      </c>
      <c r="L9" s="4">
        <f t="shared" si="0"/>
        <v>17303.719822290001</v>
      </c>
      <c r="M9" s="4">
        <f t="shared" si="0"/>
        <v>25458.329271622501</v>
      </c>
      <c r="N9" s="4">
        <f t="shared" si="0"/>
        <v>33612.938720955004</v>
      </c>
      <c r="O9" s="5"/>
      <c r="Q9" s="7"/>
    </row>
    <row r="10" spans="1:17">
      <c r="A10">
        <v>50</v>
      </c>
      <c r="B10" s="4">
        <f t="shared" ref="B10:B26" si="1">IF(A10&lt;50, 19.83*50,19.83*A10)</f>
        <v>991.49999999999989</v>
      </c>
      <c r="C10" s="4">
        <f t="shared" si="0"/>
        <v>3407.1737450025003</v>
      </c>
      <c r="D10" s="4">
        <f t="shared" si="0"/>
        <v>5156.8459506300005</v>
      </c>
      <c r="E10" s="4">
        <f t="shared" si="0"/>
        <v>6906.5181562574999</v>
      </c>
      <c r="F10" s="4">
        <f t="shared" si="0"/>
        <v>8656.190361885001</v>
      </c>
      <c r="G10" s="4">
        <f t="shared" si="0"/>
        <v>10405.862567512499</v>
      </c>
      <c r="H10" s="4">
        <f t="shared" si="0"/>
        <v>12155.53477314</v>
      </c>
      <c r="I10" s="4">
        <f t="shared" si="0"/>
        <v>13905.206978767501</v>
      </c>
      <c r="J10" s="4">
        <f t="shared" si="0"/>
        <v>15654.879184395</v>
      </c>
      <c r="K10" s="4">
        <f t="shared" si="0"/>
        <v>17404.551390022498</v>
      </c>
      <c r="L10" s="4">
        <f t="shared" si="0"/>
        <v>19154.223595650001</v>
      </c>
      <c r="M10" s="4">
        <f t="shared" si="0"/>
        <v>27902.584623787501</v>
      </c>
      <c r="N10" s="4">
        <f t="shared" si="0"/>
        <v>36650.945651925002</v>
      </c>
      <c r="O10" s="5"/>
      <c r="Q10" s="7"/>
    </row>
    <row r="11" spans="1:17">
      <c r="A11">
        <v>70</v>
      </c>
      <c r="B11" s="4">
        <f t="shared" si="1"/>
        <v>1388.1</v>
      </c>
      <c r="C11" s="4">
        <f t="shared" si="0"/>
        <v>4188.9246765134994</v>
      </c>
      <c r="D11" s="4">
        <f t="shared" si="0"/>
        <v>6057.3471979019996</v>
      </c>
      <c r="E11" s="4">
        <f t="shared" si="0"/>
        <v>7925.7697192904998</v>
      </c>
      <c r="F11" s="4">
        <f t="shared" si="0"/>
        <v>9794.192240679</v>
      </c>
      <c r="G11" s="4">
        <f t="shared" si="0"/>
        <v>11662.6147620675</v>
      </c>
      <c r="H11" s="4">
        <f t="shared" si="0"/>
        <v>13531.037283456</v>
      </c>
      <c r="I11" s="4">
        <f t="shared" si="0"/>
        <v>15399.4598048445</v>
      </c>
      <c r="J11" s="4">
        <f t="shared" si="0"/>
        <v>17267.882326233001</v>
      </c>
      <c r="K11" s="4">
        <f t="shared" si="0"/>
        <v>19136.304847621497</v>
      </c>
      <c r="L11" s="4">
        <f t="shared" si="0"/>
        <v>21004.727369010001</v>
      </c>
      <c r="M11" s="4">
        <f t="shared" si="0"/>
        <v>30346.839975952498</v>
      </c>
      <c r="N11" s="4">
        <f t="shared" si="0"/>
        <v>39688.952582894999</v>
      </c>
      <c r="O11" s="5"/>
      <c r="Q11" s="7"/>
    </row>
    <row r="12" spans="1:17">
      <c r="A12">
        <v>80</v>
      </c>
      <c r="B12" s="4">
        <f t="shared" si="1"/>
        <v>1586.3999999999999</v>
      </c>
      <c r="C12" s="4">
        <f t="shared" si="0"/>
        <v>4579.8001422689995</v>
      </c>
      <c r="D12" s="4">
        <f t="shared" si="0"/>
        <v>6507.5978215379992</v>
      </c>
      <c r="E12" s="4">
        <f t="shared" si="0"/>
        <v>8435.3955008070006</v>
      </c>
      <c r="F12" s="4">
        <f t="shared" si="0"/>
        <v>10363.193180075999</v>
      </c>
      <c r="G12" s="4">
        <f t="shared" si="0"/>
        <v>12290.990859345</v>
      </c>
      <c r="H12" s="4">
        <f t="shared" si="0"/>
        <v>14218.788538613999</v>
      </c>
      <c r="I12" s="4">
        <f t="shared" si="0"/>
        <v>16146.586217882999</v>
      </c>
      <c r="J12" s="4">
        <f t="shared" si="0"/>
        <v>18074.383897151998</v>
      </c>
      <c r="K12" s="4">
        <f t="shared" si="0"/>
        <v>20002.181576420997</v>
      </c>
      <c r="L12" s="4">
        <f t="shared" si="0"/>
        <v>21929.979255689999</v>
      </c>
      <c r="M12" s="4">
        <f t="shared" si="0"/>
        <v>31568.967652035004</v>
      </c>
      <c r="N12" s="4">
        <f t="shared" si="0"/>
        <v>41207.956048380001</v>
      </c>
      <c r="O12" s="5"/>
      <c r="Q12" s="7"/>
    </row>
    <row r="13" spans="1:17">
      <c r="A13">
        <v>90</v>
      </c>
      <c r="B13" s="4">
        <f t="shared" si="1"/>
        <v>1784.6999999999998</v>
      </c>
      <c r="C13" s="4">
        <f t="shared" si="0"/>
        <v>4970.6756080244995</v>
      </c>
      <c r="D13" s="4">
        <f t="shared" si="0"/>
        <v>6957.8484451739996</v>
      </c>
      <c r="E13" s="4">
        <f t="shared" si="0"/>
        <v>8945.0212823234997</v>
      </c>
      <c r="F13" s="4">
        <f t="shared" si="0"/>
        <v>10932.194119472999</v>
      </c>
      <c r="G13" s="4">
        <f t="shared" si="0"/>
        <v>12919.3669566225</v>
      </c>
      <c r="H13" s="4">
        <f t="shared" si="0"/>
        <v>14906.539793772001</v>
      </c>
      <c r="I13" s="4">
        <f t="shared" si="0"/>
        <v>16893.712630921498</v>
      </c>
      <c r="J13" s="4">
        <f t="shared" si="0"/>
        <v>18880.885468070999</v>
      </c>
      <c r="K13" s="4">
        <f t="shared" si="0"/>
        <v>20868.058305220497</v>
      </c>
      <c r="L13" s="4">
        <f t="shared" si="0"/>
        <v>22855.231142370001</v>
      </c>
      <c r="M13" s="4">
        <f t="shared" si="0"/>
        <v>32791.095328117503</v>
      </c>
      <c r="N13" s="4">
        <f t="shared" si="0"/>
        <v>42726.959513864997</v>
      </c>
      <c r="O13" s="5"/>
      <c r="Q13" s="7"/>
    </row>
    <row r="14" spans="1:17">
      <c r="A14">
        <v>100</v>
      </c>
      <c r="B14" s="4">
        <f t="shared" si="1"/>
        <v>1982.9999999999998</v>
      </c>
      <c r="C14" s="4">
        <f t="shared" si="0"/>
        <v>5361.5510737799996</v>
      </c>
      <c r="D14" s="4">
        <f t="shared" si="0"/>
        <v>7408.0990688100001</v>
      </c>
      <c r="E14" s="4">
        <f t="shared" si="0"/>
        <v>9454.6470638399987</v>
      </c>
      <c r="F14" s="4">
        <f t="shared" si="0"/>
        <v>11501.19505887</v>
      </c>
      <c r="G14" s="4">
        <f t="shared" si="0"/>
        <v>13547.7430539</v>
      </c>
      <c r="H14" s="4">
        <f t="shared" si="0"/>
        <v>15594.291048930001</v>
      </c>
      <c r="I14" s="4">
        <f t="shared" si="0"/>
        <v>17640.839043960001</v>
      </c>
      <c r="J14" s="4">
        <f t="shared" si="0"/>
        <v>19687.38703899</v>
      </c>
      <c r="K14" s="4">
        <f t="shared" si="0"/>
        <v>21733.93503402</v>
      </c>
      <c r="L14" s="4">
        <f t="shared" si="0"/>
        <v>23780.483029049999</v>
      </c>
      <c r="M14" s="4">
        <f t="shared" si="0"/>
        <v>34013.223004200001</v>
      </c>
      <c r="N14" s="4">
        <f t="shared" si="0"/>
        <v>44245.962979349999</v>
      </c>
      <c r="O14" s="5"/>
      <c r="Q14" s="7"/>
    </row>
    <row r="15" spans="1:17">
      <c r="A15">
        <v>120</v>
      </c>
      <c r="B15" s="4">
        <f t="shared" si="1"/>
        <v>2379.6</v>
      </c>
      <c r="C15" s="4">
        <f t="shared" si="0"/>
        <v>6143.3020052909997</v>
      </c>
      <c r="D15" s="4">
        <f t="shared" si="0"/>
        <v>8308.6003160820001</v>
      </c>
      <c r="E15" s="4">
        <f t="shared" si="0"/>
        <v>10473.898626873</v>
      </c>
      <c r="F15" s="4">
        <f t="shared" si="0"/>
        <v>12639.196937663999</v>
      </c>
      <c r="G15" s="4">
        <f t="shared" si="0"/>
        <v>14804.495248454998</v>
      </c>
      <c r="H15" s="4">
        <f t="shared" si="0"/>
        <v>16969.793559245998</v>
      </c>
      <c r="I15" s="4">
        <f t="shared" si="0"/>
        <v>19135.091870037002</v>
      </c>
      <c r="J15" s="4">
        <f t="shared" si="0"/>
        <v>21300.390180827999</v>
      </c>
      <c r="K15" s="4">
        <f t="shared" si="0"/>
        <v>23465.688491618999</v>
      </c>
      <c r="L15" s="4">
        <f t="shared" si="0"/>
        <v>25630.98680241</v>
      </c>
      <c r="M15" s="4">
        <f t="shared" si="0"/>
        <v>36457.478356364998</v>
      </c>
      <c r="N15" s="4">
        <f t="shared" si="0"/>
        <v>47283.969910319996</v>
      </c>
      <c r="O15" s="5"/>
      <c r="Q15" s="7"/>
    </row>
    <row r="16" spans="1:17">
      <c r="A16">
        <v>180</v>
      </c>
      <c r="B16" s="4">
        <f t="shared" si="1"/>
        <v>3569.3999999999996</v>
      </c>
      <c r="C16" s="4">
        <f t="shared" si="0"/>
        <v>8488.5547998239981</v>
      </c>
      <c r="D16" s="4">
        <f t="shared" si="0"/>
        <v>11010.104057897999</v>
      </c>
      <c r="E16" s="4">
        <f t="shared" si="0"/>
        <v>13531.653315971998</v>
      </c>
      <c r="F16" s="4">
        <f t="shared" si="0"/>
        <v>16053.202574045998</v>
      </c>
      <c r="G16" s="4">
        <f t="shared" si="0"/>
        <v>18574.75183212</v>
      </c>
      <c r="H16" s="4">
        <f t="shared" si="0"/>
        <v>21096.301090194</v>
      </c>
      <c r="I16" s="4">
        <f t="shared" si="0"/>
        <v>23617.850348267999</v>
      </c>
      <c r="J16" s="4">
        <f t="shared" si="0"/>
        <v>26139.399606341998</v>
      </c>
      <c r="K16" s="4">
        <f t="shared" si="0"/>
        <v>28660.948864415994</v>
      </c>
      <c r="L16" s="4">
        <f t="shared" si="0"/>
        <v>31182.498122489997</v>
      </c>
      <c r="M16" s="4">
        <f t="shared" si="0"/>
        <v>43790.244412859996</v>
      </c>
      <c r="N16" s="4">
        <f t="shared" si="0"/>
        <v>56397.990703229996</v>
      </c>
      <c r="O16" s="5"/>
      <c r="Q16" s="7"/>
    </row>
    <row r="17" spans="1:17">
      <c r="A17">
        <v>200</v>
      </c>
      <c r="B17" s="4">
        <f t="shared" si="1"/>
        <v>3965.9999999999995</v>
      </c>
      <c r="C17" s="4">
        <f t="shared" si="0"/>
        <v>9270.305731335</v>
      </c>
      <c r="D17" s="4">
        <f t="shared" si="0"/>
        <v>11910.605305169998</v>
      </c>
      <c r="E17" s="4">
        <f t="shared" si="0"/>
        <v>14550.904879005</v>
      </c>
      <c r="F17" s="4">
        <f t="shared" si="0"/>
        <v>17191.20445284</v>
      </c>
      <c r="G17" s="4">
        <f t="shared" si="0"/>
        <v>19831.504026675</v>
      </c>
      <c r="H17" s="4">
        <f t="shared" si="0"/>
        <v>22471.80360051</v>
      </c>
      <c r="I17" s="4">
        <f t="shared" si="0"/>
        <v>25112.103174345</v>
      </c>
      <c r="J17" s="4">
        <f t="shared" si="0"/>
        <v>27752.40274818</v>
      </c>
      <c r="K17" s="4">
        <f t="shared" si="0"/>
        <v>30392.702322015</v>
      </c>
      <c r="L17" s="4">
        <f t="shared" si="0"/>
        <v>33033.00189585</v>
      </c>
      <c r="M17" s="4">
        <f t="shared" si="0"/>
        <v>46234.499765025001</v>
      </c>
      <c r="N17" s="4">
        <f t="shared" si="0"/>
        <v>59435.997634200001</v>
      </c>
      <c r="O17" s="5"/>
      <c r="Q17" s="7"/>
    </row>
    <row r="18" spans="1:17">
      <c r="A18">
        <v>300</v>
      </c>
      <c r="B18" s="4">
        <f t="shared" si="1"/>
        <v>5948.9999999999991</v>
      </c>
      <c r="C18" s="4">
        <f t="shared" si="0"/>
        <v>13179.060388889999</v>
      </c>
      <c r="D18" s="4">
        <f t="shared" si="0"/>
        <v>16413.111541529997</v>
      </c>
      <c r="E18" s="4">
        <f t="shared" si="0"/>
        <v>19647.162694169998</v>
      </c>
      <c r="F18" s="4">
        <f t="shared" si="0"/>
        <v>22881.213846809998</v>
      </c>
      <c r="G18" s="4">
        <f t="shared" si="0"/>
        <v>26115.264999449999</v>
      </c>
      <c r="H18" s="4">
        <f t="shared" si="0"/>
        <v>29349.316152089996</v>
      </c>
      <c r="I18" s="4">
        <f t="shared" si="0"/>
        <v>32583.36730473</v>
      </c>
      <c r="J18" s="4">
        <f t="shared" si="0"/>
        <v>35817.418457370004</v>
      </c>
      <c r="K18" s="4">
        <f t="shared" si="0"/>
        <v>39051.469610009997</v>
      </c>
      <c r="L18" s="4">
        <f t="shared" si="0"/>
        <v>42285.520762649998</v>
      </c>
      <c r="M18" s="4">
        <f t="shared" si="0"/>
        <v>58455.77652585</v>
      </c>
      <c r="N18" s="4">
        <f t="shared" si="0"/>
        <v>74626.032289049996</v>
      </c>
      <c r="O18" s="5"/>
      <c r="Q18" s="7"/>
    </row>
    <row r="19" spans="1:17">
      <c r="A19">
        <v>400</v>
      </c>
      <c r="B19" s="4">
        <f t="shared" si="1"/>
        <v>7931.9999999999991</v>
      </c>
      <c r="C19" s="4">
        <f t="shared" ref="C19:N26" si="2">$K$27+$A19*$L$27+C$8*$M$27+C$8*$A19*$N$27</f>
        <v>17087.815046445001</v>
      </c>
      <c r="D19" s="4">
        <f t="shared" si="2"/>
        <v>20915.617777889998</v>
      </c>
      <c r="E19" s="4">
        <f t="shared" si="2"/>
        <v>24743.420509334996</v>
      </c>
      <c r="F19" s="4">
        <f t="shared" si="2"/>
        <v>28571.223240779997</v>
      </c>
      <c r="G19" s="4">
        <f t="shared" si="2"/>
        <v>32399.025972224998</v>
      </c>
      <c r="H19" s="4">
        <f t="shared" si="2"/>
        <v>36226.828703669999</v>
      </c>
      <c r="I19" s="4">
        <f t="shared" si="2"/>
        <v>40054.631435114999</v>
      </c>
      <c r="J19" s="4">
        <f t="shared" si="2"/>
        <v>43882.43416656</v>
      </c>
      <c r="K19" s="4">
        <f t="shared" si="2"/>
        <v>47710.236898004994</v>
      </c>
      <c r="L19" s="4">
        <f t="shared" si="2"/>
        <v>51538.039629449995</v>
      </c>
      <c r="M19" s="4">
        <f t="shared" si="2"/>
        <v>70677.053286675</v>
      </c>
      <c r="N19" s="4">
        <f t="shared" si="2"/>
        <v>89816.06694389999</v>
      </c>
      <c r="O19" s="5"/>
      <c r="Q19" s="7"/>
    </row>
    <row r="20" spans="1:17">
      <c r="A20">
        <v>500</v>
      </c>
      <c r="B20" s="4">
        <f t="shared" si="1"/>
        <v>9915</v>
      </c>
      <c r="C20" s="4">
        <f t="shared" si="2"/>
        <v>20996.569703999994</v>
      </c>
      <c r="D20" s="4">
        <f t="shared" si="2"/>
        <v>25418.124014249999</v>
      </c>
      <c r="E20" s="4">
        <f t="shared" si="2"/>
        <v>29839.678324499997</v>
      </c>
      <c r="F20" s="4">
        <f t="shared" si="2"/>
        <v>34261.232634749998</v>
      </c>
      <c r="G20" s="4">
        <f t="shared" si="2"/>
        <v>38682.786944999993</v>
      </c>
      <c r="H20" s="4">
        <f t="shared" si="2"/>
        <v>43104.341255249994</v>
      </c>
      <c r="I20" s="4">
        <f t="shared" si="2"/>
        <v>47525.895565499995</v>
      </c>
      <c r="J20" s="4">
        <f t="shared" si="2"/>
        <v>51947.449875749997</v>
      </c>
      <c r="K20" s="4">
        <f t="shared" si="2"/>
        <v>56369.004185999991</v>
      </c>
      <c r="L20" s="4">
        <f t="shared" si="2"/>
        <v>60790.55849625</v>
      </c>
      <c r="M20" s="4">
        <f t="shared" si="2"/>
        <v>82898.3300475</v>
      </c>
      <c r="N20" s="4">
        <f t="shared" si="2"/>
        <v>105006.10159874998</v>
      </c>
      <c r="O20" s="5"/>
      <c r="Q20" s="7"/>
    </row>
    <row r="21" spans="1:17">
      <c r="A21">
        <v>600</v>
      </c>
      <c r="B21" s="4">
        <f t="shared" si="1"/>
        <v>11897.999999999998</v>
      </c>
      <c r="C21" s="4">
        <f t="shared" si="2"/>
        <v>24905.324361554995</v>
      </c>
      <c r="D21" s="4">
        <f t="shared" si="2"/>
        <v>29920.630250609996</v>
      </c>
      <c r="E21" s="4">
        <f t="shared" si="2"/>
        <v>34935.936139664998</v>
      </c>
      <c r="F21" s="4">
        <f t="shared" si="2"/>
        <v>39951.242028719993</v>
      </c>
      <c r="G21" s="4">
        <f t="shared" si="2"/>
        <v>44966.547917774995</v>
      </c>
      <c r="H21" s="4">
        <f t="shared" si="2"/>
        <v>49981.853806829997</v>
      </c>
      <c r="I21" s="4">
        <f t="shared" si="2"/>
        <v>54997.159695884999</v>
      </c>
      <c r="J21" s="4">
        <f t="shared" si="2"/>
        <v>60012.465584940001</v>
      </c>
      <c r="K21" s="4">
        <f t="shared" si="2"/>
        <v>65027.771473994988</v>
      </c>
      <c r="L21" s="4">
        <f t="shared" si="2"/>
        <v>70043.07736304999</v>
      </c>
      <c r="M21" s="4">
        <f t="shared" si="2"/>
        <v>95119.606808324999</v>
      </c>
      <c r="N21" s="4">
        <f t="shared" si="2"/>
        <v>120196.13625359999</v>
      </c>
      <c r="O21" s="5"/>
      <c r="Q21" s="7"/>
    </row>
    <row r="22" spans="1:17">
      <c r="A22">
        <v>800</v>
      </c>
      <c r="B22" s="4">
        <f t="shared" si="1"/>
        <v>15863.999999999998</v>
      </c>
      <c r="C22" s="4">
        <f t="shared" si="2"/>
        <v>32722.833676664995</v>
      </c>
      <c r="D22" s="4">
        <f t="shared" si="2"/>
        <v>38925.642723329998</v>
      </c>
      <c r="E22" s="4">
        <f t="shared" si="2"/>
        <v>45128.451769994994</v>
      </c>
      <c r="F22" s="4">
        <f t="shared" si="2"/>
        <v>51331.260816659997</v>
      </c>
      <c r="G22" s="4">
        <f t="shared" si="2"/>
        <v>57534.069863324999</v>
      </c>
      <c r="H22" s="4">
        <f t="shared" si="2"/>
        <v>63736.878909989995</v>
      </c>
      <c r="I22" s="4">
        <f t="shared" si="2"/>
        <v>69939.687956654991</v>
      </c>
      <c r="J22" s="4">
        <f t="shared" si="2"/>
        <v>76142.497003319993</v>
      </c>
      <c r="K22" s="4">
        <f t="shared" si="2"/>
        <v>82345.306049984996</v>
      </c>
      <c r="L22" s="4">
        <f t="shared" si="2"/>
        <v>88548.115096649999</v>
      </c>
      <c r="M22" s="4">
        <f t="shared" si="2"/>
        <v>119562.160329975</v>
      </c>
      <c r="N22" s="4">
        <f t="shared" si="2"/>
        <v>150576.2055633</v>
      </c>
      <c r="O22" s="5"/>
      <c r="Q22" s="7"/>
    </row>
    <row r="23" spans="1:17">
      <c r="A23">
        <v>1000</v>
      </c>
      <c r="B23" s="4">
        <f t="shared" si="1"/>
        <v>19830</v>
      </c>
      <c r="C23" s="4">
        <f t="shared" si="2"/>
        <v>40540.342991774989</v>
      </c>
      <c r="D23" s="4">
        <f t="shared" si="2"/>
        <v>47930.655196049993</v>
      </c>
      <c r="E23" s="4">
        <f t="shared" si="2"/>
        <v>55320.967400324989</v>
      </c>
      <c r="F23" s="4">
        <f t="shared" si="2"/>
        <v>62711.2796046</v>
      </c>
      <c r="G23" s="4">
        <f t="shared" si="2"/>
        <v>70101.59180887499</v>
      </c>
      <c r="H23" s="4">
        <f t="shared" si="2"/>
        <v>77491.904013149993</v>
      </c>
      <c r="I23" s="4">
        <f t="shared" si="2"/>
        <v>84882.216217424982</v>
      </c>
      <c r="J23" s="4">
        <f t="shared" si="2"/>
        <v>92272.528421700001</v>
      </c>
      <c r="K23" s="4">
        <f t="shared" si="2"/>
        <v>99662.84062597499</v>
      </c>
      <c r="L23" s="4">
        <f t="shared" si="2"/>
        <v>107053.15283024998</v>
      </c>
      <c r="M23" s="4">
        <f t="shared" si="2"/>
        <v>144004.71385162498</v>
      </c>
      <c r="N23" s="4">
        <f t="shared" si="2"/>
        <v>180956.27487299999</v>
      </c>
      <c r="O23" s="5"/>
      <c r="Q23" s="7"/>
    </row>
    <row r="24" spans="1:17">
      <c r="A24">
        <v>1200</v>
      </c>
      <c r="B24" s="4">
        <f t="shared" si="1"/>
        <v>23795.999999999996</v>
      </c>
      <c r="C24" s="4">
        <f t="shared" si="2"/>
        <v>48357.85230688499</v>
      </c>
      <c r="D24" s="4">
        <f t="shared" si="2"/>
        <v>56935.667668769995</v>
      </c>
      <c r="E24" s="4">
        <f t="shared" si="2"/>
        <v>65513.483030654985</v>
      </c>
      <c r="F24" s="4">
        <f t="shared" si="2"/>
        <v>74091.298392539989</v>
      </c>
      <c r="G24" s="4">
        <f t="shared" si="2"/>
        <v>82669.113754424994</v>
      </c>
      <c r="H24" s="4">
        <f t="shared" si="2"/>
        <v>91246.929116309999</v>
      </c>
      <c r="I24" s="4">
        <f t="shared" si="2"/>
        <v>99824.744478194989</v>
      </c>
      <c r="J24" s="4">
        <f t="shared" si="2"/>
        <v>108402.55984007999</v>
      </c>
      <c r="K24" s="4">
        <f t="shared" si="2"/>
        <v>116980.37520196498</v>
      </c>
      <c r="L24" s="4">
        <f t="shared" si="2"/>
        <v>125558.19056384999</v>
      </c>
      <c r="M24" s="4">
        <f t="shared" si="2"/>
        <v>168447.26737327498</v>
      </c>
      <c r="N24" s="4">
        <f t="shared" si="2"/>
        <v>211336.34418269998</v>
      </c>
      <c r="O24" s="5"/>
      <c r="Q24" s="7"/>
    </row>
    <row r="25" spans="1:17">
      <c r="A25">
        <v>1500</v>
      </c>
      <c r="B25" s="4">
        <f t="shared" si="1"/>
        <v>29744.999999999996</v>
      </c>
      <c r="C25" s="4">
        <f t="shared" si="2"/>
        <v>60084.116279549991</v>
      </c>
      <c r="D25" s="4">
        <f t="shared" si="2"/>
        <v>70443.186377849983</v>
      </c>
      <c r="E25" s="4">
        <f t="shared" si="2"/>
        <v>80802.256476149982</v>
      </c>
      <c r="F25" s="4">
        <f t="shared" si="2"/>
        <v>91161.326574449995</v>
      </c>
      <c r="G25" s="4">
        <f t="shared" si="2"/>
        <v>101520.39667274999</v>
      </c>
      <c r="H25" s="4">
        <f t="shared" si="2"/>
        <v>111879.46677104999</v>
      </c>
      <c r="I25" s="4">
        <f t="shared" si="2"/>
        <v>122238.53686934999</v>
      </c>
      <c r="J25" s="4">
        <f t="shared" si="2"/>
        <v>132597.60696765</v>
      </c>
      <c r="K25" s="4">
        <f t="shared" si="2"/>
        <v>142956.67706595</v>
      </c>
      <c r="L25" s="4">
        <f t="shared" si="2"/>
        <v>153315.74716425</v>
      </c>
      <c r="M25" s="4">
        <f t="shared" si="2"/>
        <v>205111.09765575</v>
      </c>
      <c r="N25" s="4">
        <f t="shared" si="2"/>
        <v>256906.44814724999</v>
      </c>
      <c r="O25" s="5"/>
      <c r="Q25" s="7"/>
    </row>
    <row r="26" spans="1:17">
      <c r="A26">
        <v>2000</v>
      </c>
      <c r="B26" s="4">
        <f t="shared" si="1"/>
        <v>39660</v>
      </c>
      <c r="C26" s="4">
        <f t="shared" si="2"/>
        <v>79627.889567324979</v>
      </c>
      <c r="D26" s="4">
        <f t="shared" si="2"/>
        <v>92955.717559649987</v>
      </c>
      <c r="E26" s="4">
        <f t="shared" si="2"/>
        <v>106283.54555197498</v>
      </c>
      <c r="F26" s="4">
        <f t="shared" si="2"/>
        <v>119611.37354429998</v>
      </c>
      <c r="G26" s="4">
        <f t="shared" si="2"/>
        <v>132939.20153662498</v>
      </c>
      <c r="H26" s="4">
        <f t="shared" si="2"/>
        <v>146267.02952894999</v>
      </c>
      <c r="I26" s="4">
        <f t="shared" si="2"/>
        <v>159594.857521275</v>
      </c>
      <c r="J26" s="4">
        <f t="shared" si="2"/>
        <v>172922.68551360001</v>
      </c>
      <c r="K26" s="4">
        <f t="shared" si="2"/>
        <v>186250.51350592499</v>
      </c>
      <c r="L26" s="4">
        <f t="shared" si="2"/>
        <v>199578.34149824997</v>
      </c>
      <c r="M26" s="4">
        <f t="shared" si="2"/>
        <v>266217.48145987501</v>
      </c>
      <c r="N26" s="4">
        <f t="shared" si="2"/>
        <v>332856.62142149999</v>
      </c>
      <c r="O26" s="5"/>
      <c r="Q26" s="7"/>
    </row>
    <row r="27" spans="1:17">
      <c r="B27" t="s">
        <v>3</v>
      </c>
      <c r="K27">
        <v>0</v>
      </c>
      <c r="L27">
        <v>33.150030787499993</v>
      </c>
      <c r="M27">
        <v>1452.796416225</v>
      </c>
      <c r="N27">
        <v>5.9375157880499998</v>
      </c>
    </row>
    <row r="28" spans="1:17">
      <c r="B28" t="s">
        <v>13</v>
      </c>
      <c r="K28" s="6"/>
      <c r="L28" s="6"/>
      <c r="M28" s="6"/>
      <c r="N28" s="6"/>
    </row>
    <row r="29" spans="1:17">
      <c r="B29" t="s">
        <v>4</v>
      </c>
    </row>
    <row r="30" spans="1:17">
      <c r="B30" t="s">
        <v>14</v>
      </c>
    </row>
    <row r="31" spans="1:17">
      <c r="B31" t="s">
        <v>12</v>
      </c>
    </row>
    <row r="32" spans="1:17">
      <c r="A32" s="1"/>
      <c r="B32" t="s">
        <v>7</v>
      </c>
    </row>
    <row r="33" spans="2:2">
      <c r="B33" t="s">
        <v>11</v>
      </c>
    </row>
    <row r="34" spans="2:2">
      <c r="B34" t="s">
        <v>8</v>
      </c>
    </row>
    <row r="35" spans="2:2">
      <c r="B35" t="s">
        <v>17</v>
      </c>
    </row>
    <row r="36" spans="2:2">
      <c r="B36" t="s">
        <v>5</v>
      </c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</sheetData>
  <phoneticPr fontId="0" type="noConversion"/>
  <pageMargins left="0.75" right="0.75" top="1" bottom="1" header="0.5" footer="0.5"/>
  <pageSetup scale="62" orientation="landscape" horizontalDpi="4294967292" verticalDpi="4294967292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CorelDRAW" shapeId="103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22860</xdr:rowOff>
              </from>
              <to>
                <xdr:col>8</xdr:col>
                <xdr:colOff>441960</xdr:colOff>
                <xdr:row>2</xdr:row>
                <xdr:rowOff>30480</xdr:rowOff>
              </to>
            </anchor>
          </objectPr>
        </oleObject>
      </mc:Choice>
      <mc:Fallback>
        <oleObject progId="CorelDRAW" shapeId="103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Keller</dc:creator>
  <cp:lastModifiedBy>Carl</cp:lastModifiedBy>
  <cp:lastPrinted>2006-04-06T20:15:59Z</cp:lastPrinted>
  <dcterms:created xsi:type="dcterms:W3CDTF">2002-08-31T22:10:46Z</dcterms:created>
  <dcterms:modified xsi:type="dcterms:W3CDTF">2018-01-08T14:42:08Z</dcterms:modified>
</cp:coreProperties>
</file>